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N:\Akce\2110109_BS_Terchovska\30_WORKSPACE\04_TRAFFIC\REVIZIA\SO 509-13\"/>
    </mc:Choice>
  </mc:AlternateContent>
  <xr:revisionPtr revIDLastSave="0" documentId="13_ncr:1_{18BDDFC4-B4BE-443E-940E-6288E515F5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4" i="4" l="1"/>
  <c r="K24" i="4"/>
  <c r="J24" i="4"/>
  <c r="I24" i="4"/>
  <c r="H24" i="4"/>
  <c r="G24" i="4"/>
  <c r="F24" i="4"/>
  <c r="E24" i="4"/>
  <c r="W23" i="4"/>
  <c r="K23" i="4"/>
  <c r="J23" i="4"/>
  <c r="I23" i="4"/>
  <c r="H23" i="4"/>
  <c r="G23" i="4"/>
  <c r="F23" i="4"/>
  <c r="E23" i="4"/>
  <c r="W22" i="4"/>
  <c r="K22" i="4"/>
  <c r="J22" i="4"/>
  <c r="I22" i="4"/>
  <c r="H22" i="4"/>
  <c r="G22" i="4"/>
  <c r="F22" i="4"/>
  <c r="E22" i="4"/>
  <c r="W21" i="4"/>
  <c r="K21" i="4"/>
  <c r="J21" i="4"/>
  <c r="I21" i="4"/>
  <c r="H21" i="4"/>
  <c r="G21" i="4"/>
  <c r="F21" i="4"/>
  <c r="E21" i="4"/>
  <c r="W20" i="4"/>
  <c r="K20" i="4"/>
  <c r="J20" i="4"/>
  <c r="I20" i="4"/>
  <c r="H20" i="4"/>
  <c r="G20" i="4"/>
  <c r="F20" i="4"/>
  <c r="E20" i="4"/>
  <c r="W18" i="4"/>
  <c r="K18" i="4"/>
  <c r="J18" i="4"/>
  <c r="I18" i="4"/>
  <c r="H18" i="4"/>
  <c r="G18" i="4"/>
  <c r="F18" i="4"/>
  <c r="E18" i="4"/>
  <c r="J17" i="4"/>
  <c r="U18" i="4" l="1"/>
  <c r="U21" i="4"/>
  <c r="U24" i="4"/>
  <c r="U22" i="4"/>
  <c r="U20" i="4"/>
  <c r="U23" i="4"/>
  <c r="AV24" i="4"/>
  <c r="AV23" i="4"/>
  <c r="AV22" i="4"/>
  <c r="AV21" i="4"/>
  <c r="AV20" i="4"/>
  <c r="AV18" i="4"/>
  <c r="T26" i="4" l="1"/>
  <c r="K17" i="4" l="1"/>
  <c r="AV19" i="4" l="1"/>
  <c r="E17" i="4" l="1"/>
  <c r="F17" i="4"/>
  <c r="G17" i="4"/>
  <c r="H17" i="4"/>
  <c r="I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C745D5A7-15C1-41E8-9679-D8489C24D79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0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26EB89F9-FB63-4013-A6DB-C5DB1038903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1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14318C-69C5-4654-953A-0E05BAA3A99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2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0A0A0D0A-F88E-4AF2-8804-AA1CBCE02D1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3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371060D2-5429-4E1C-B878-9205D97E155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28A99646-2AFC-41EB-ACB7-F2ABDD9485E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<sst xmlns="http://schemas.openxmlformats.org/spreadsheetml/2006/main" count="153" uniqueCount="112">
  <si>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</si>
  <si>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</si>
  <si>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</si>
  <si>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</si>
  <si>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</si>
  <si>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</si>
  <si>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</si>
  <si>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</si>
  <si>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</si>
  <si>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</si>
  <si>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</si>
  <si>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</si>
  <si>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</si>
  <si>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</si>
  <si>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</si>
  <si>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</si>
  <si>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</si>
  <si>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</si>
  <si>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</si>
  <si>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</si>
  <si>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</si>
  <si>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</si>
  <si>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</si>
  <si>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</si>
  <si>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</si>
  <si>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</si>
  <si>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</si>
  <si>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</si>
  <si>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</si>
  <si>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</si>
  <si>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</si>
  <si>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</si>
  <si>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</si>
  <si>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</si>
  <si>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</si>
  <si>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</si>
  <si>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</si>
  <si>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</si>
  <si>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</si>
  <si>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</si>
  <si>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</si>
  <si>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</si>
  <si>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</si>
  <si>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</si>
  <si>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</si>
  <si>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</si>
  <si>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</si>
  <si>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</si>
  <si>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</si>
  <si>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</si>
  <si>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</si>
  <si>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</si>
  <si>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</si>
  <si>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</si>
  <si>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</si>
  <si>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</si>
  <si>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</si>
  <si>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</si>
  <si>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</si>
  <si>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</si>
  <si>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</si>
  <si>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</si>
  <si>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</si>
  <si>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</si>
  <si>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</si>
  <si>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</si>
  <si>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</si>
  <si>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</si>
  <si>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</si>
  <si>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</si>
  <si>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</si>
  <si>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</si>
  <si>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</si>
  <si>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</si>
  <si>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</si>
  <si>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</si>
  <si>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</si>
  <si>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</si>
  <si>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</si>
  <si>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</si>
  <si>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</si>
  <si>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</si>
  <si>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</si>
  <si>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</si>
  <si>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x</t>
  </si>
  <si>
    <t>2110109 - BYTOVÝ SÚBOR TERCHOVSKÁ</t>
  </si>
  <si>
    <t>1:100</t>
  </si>
  <si>
    <t>DSP</t>
  </si>
  <si>
    <t>2110109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</si>
  <si>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</si>
  <si>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</si>
  <si>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</si>
  <si>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3001</t>
  </si>
  <si>
    <t>3002</t>
  </si>
  <si>
    <t>3003</t>
  </si>
  <si>
    <t>3004</t>
  </si>
  <si>
    <t>3005</t>
  </si>
  <si>
    <t>SITUÁCIA</t>
  </si>
  <si>
    <t>VZOROVÉ PRIEČNE REZY</t>
  </si>
  <si>
    <t>POZDĹŽNE PROFILY</t>
  </si>
  <si>
    <t>PRIEČNE REZY</t>
  </si>
  <si>
    <t>TRVALÉ DOPRAVNÉ ZNAČNIE</t>
  </si>
  <si>
    <t>SIT</t>
  </si>
  <si>
    <t>VZR</t>
  </si>
  <si>
    <t>PP</t>
  </si>
  <si>
    <t>PR</t>
  </si>
  <si>
    <t>TDZ</t>
  </si>
  <si>
    <t>1:200</t>
  </si>
  <si>
    <t>1:50</t>
  </si>
  <si>
    <t>1:1000/100</t>
  </si>
  <si>
    <t>SO 509, SO 512, SO 513</t>
  </si>
  <si>
    <t>SO509-13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</si>
</sst>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1</xdr:colOff>
      <xdr:row>7</xdr:row>
      <xdr:rowOff>1</xdr:rowOff>
    </xdr:from>
    <xdr:to>
      <xdr:col>20</xdr:col>
      <xdr:colOff>197345</xdr:colOff>
      <xdr:row>11</xdr:row>
      <xdr:rowOff>57980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2BE231F-2E2F-D001-B343-BE59D85B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15979" y="1051892"/>
          <a:ext cx="2673844" cy="621196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4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30" sqref="O30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1"/>
      <c r="B1" s="71"/>
      <c r="C1" s="71"/>
      <c r="D1" s="71"/>
      <c r="E1" s="1" t="s">
        <v>48</v>
      </c>
      <c r="F1" s="2"/>
      <c r="G1" s="2"/>
      <c r="H1" s="2"/>
      <c r="I1" s="2"/>
      <c r="J1" s="3"/>
      <c r="L1" s="72" t="s">
        <v>85</v>
      </c>
      <c r="M1" s="73"/>
      <c r="N1" s="73"/>
      <c r="O1" s="74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1"/>
      <c r="B2" s="71"/>
      <c r="C2" s="71"/>
      <c r="D2" s="71"/>
      <c r="E2" s="7" t="s">
        <v>0</v>
      </c>
      <c r="F2" s="8"/>
      <c r="G2" s="8"/>
      <c r="H2" s="8"/>
      <c r="I2" s="8"/>
      <c r="J2" s="9"/>
      <c r="L2" s="85"/>
      <c r="M2" s="86"/>
      <c r="N2" s="86"/>
      <c r="O2" s="87"/>
      <c r="P2"/>
      <c r="Q2" s="95"/>
      <c r="R2" s="95"/>
      <c r="S2" s="95"/>
      <c r="T2" s="95"/>
      <c r="U2" s="95"/>
      <c r="V2" s="89" t="s">
        <v>90</v>
      </c>
      <c r="W2" s="70"/>
      <c r="Z2" s="89"/>
    </row>
    <row r="3" spans="1:48" ht="20.100000000000001" customHeight="1" x14ac:dyDescent="0.25">
      <c r="A3" s="71"/>
      <c r="B3" s="71"/>
      <c r="C3" s="71"/>
      <c r="D3" s="71"/>
      <c r="E3" s="20" t="s">
        <v>1</v>
      </c>
      <c r="F3" s="2"/>
      <c r="G3" s="2"/>
      <c r="H3" s="2"/>
      <c r="I3" s="2"/>
      <c r="J3" s="2"/>
      <c r="L3" s="88" t="s">
        <v>91</v>
      </c>
      <c r="M3" s="88"/>
      <c r="N3" s="88"/>
      <c r="O3" s="88"/>
      <c r="P3"/>
      <c r="Q3" s="95"/>
      <c r="R3" s="95"/>
      <c r="S3" s="95"/>
      <c r="T3" s="95"/>
      <c r="U3" s="95"/>
      <c r="V3" s="102"/>
      <c r="W3" s="70"/>
      <c r="Z3" s="89"/>
    </row>
    <row r="4" spans="1:48" ht="20.100000000000001" customHeight="1" x14ac:dyDescent="0.25">
      <c r="A4" s="71"/>
      <c r="B4" s="71"/>
      <c r="C4" s="71"/>
      <c r="D4" s="71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96"/>
      <c r="R4" s="96"/>
      <c r="S4" s="96"/>
      <c r="T4" s="96"/>
      <c r="U4" s="96"/>
      <c r="V4" s="89" t="s">
        <v>89</v>
      </c>
      <c r="W4" s="70"/>
    </row>
    <row r="5" spans="1:48" ht="20.100000000000001" customHeight="1" x14ac:dyDescent="0.25">
      <c r="A5" s="71"/>
      <c r="B5" s="71"/>
      <c r="C5" s="71"/>
      <c r="D5" s="71"/>
      <c r="E5" s="30" t="s">
        <v>51</v>
      </c>
      <c r="F5" s="6"/>
      <c r="G5" s="6"/>
      <c r="H5" s="6"/>
      <c r="I5" s="6"/>
      <c r="J5" s="6"/>
      <c r="L5" s="78" t="s">
        <v>71</v>
      </c>
      <c r="M5" s="78"/>
      <c r="N5" s="78"/>
      <c r="O5" s="78"/>
      <c r="P5"/>
      <c r="Q5" s="97"/>
      <c r="R5" s="97"/>
      <c r="S5" s="97"/>
      <c r="T5" s="97"/>
      <c r="U5" s="97"/>
      <c r="V5" s="89"/>
      <c r="W5" s="70"/>
    </row>
    <row r="6" spans="1:48" ht="11.1" customHeight="1" x14ac:dyDescent="0.25">
      <c r="A6" s="71"/>
      <c r="B6" s="71"/>
      <c r="C6" s="71"/>
      <c r="D6" s="71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98"/>
      <c r="R6" s="98"/>
      <c r="S6" s="98"/>
      <c r="T6" s="98"/>
      <c r="U6" s="98"/>
      <c r="V6" s="70"/>
      <c r="W6" s="70"/>
    </row>
    <row r="7" spans="1:48" ht="12.2" customHeight="1" x14ac:dyDescent="0.25">
      <c r="A7" s="71"/>
      <c r="B7" s="71"/>
      <c r="C7" s="71"/>
      <c r="D7" s="71"/>
      <c r="E7" s="18" t="s">
        <v>52</v>
      </c>
      <c r="F7" s="19"/>
      <c r="G7" s="19"/>
      <c r="H7" s="19"/>
      <c r="I7" s="19"/>
      <c r="J7" s="19"/>
      <c r="L7" s="78" t="s">
        <v>81</v>
      </c>
      <c r="M7" s="78"/>
      <c r="N7" s="78"/>
      <c r="O7" s="78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1"/>
      <c r="B8" s="71"/>
      <c r="C8" s="71"/>
      <c r="D8" s="71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81"/>
      <c r="S8" s="81"/>
      <c r="T8" s="81"/>
      <c r="U8" s="81"/>
      <c r="V8" s="89" t="s">
        <v>90</v>
      </c>
      <c r="W8" s="90"/>
    </row>
    <row r="9" spans="1:48" ht="12.2" customHeight="1" x14ac:dyDescent="0.25">
      <c r="A9" s="71"/>
      <c r="B9" s="71"/>
      <c r="C9" s="71"/>
      <c r="D9" s="71"/>
      <c r="E9" s="24" t="s">
        <v>53</v>
      </c>
      <c r="F9" s="25"/>
      <c r="G9" s="25"/>
      <c r="H9" s="25"/>
      <c r="I9" s="25"/>
      <c r="J9" s="25"/>
      <c r="L9" s="78" t="s">
        <v>110</v>
      </c>
      <c r="M9" s="78"/>
      <c r="N9" s="78"/>
      <c r="O9" s="78"/>
      <c r="P9"/>
      <c r="Q9" s="81"/>
      <c r="R9" s="81"/>
      <c r="S9" s="81"/>
      <c r="T9" s="81"/>
      <c r="U9" s="81"/>
      <c r="V9" s="90"/>
      <c r="W9" s="90"/>
    </row>
    <row r="10" spans="1:48" ht="11.1" customHeight="1" x14ac:dyDescent="0.25">
      <c r="A10" s="71"/>
      <c r="B10" s="71"/>
      <c r="C10" s="71"/>
      <c r="D10" s="71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81"/>
      <c r="R10" s="81"/>
      <c r="S10" s="81"/>
      <c r="T10" s="81"/>
      <c r="U10" s="81"/>
      <c r="V10" s="90"/>
      <c r="W10" s="90"/>
    </row>
    <row r="11" spans="1:48" ht="12.2" customHeight="1" x14ac:dyDescent="0.25">
      <c r="A11" s="71"/>
      <c r="B11" s="71"/>
      <c r="C11" s="71"/>
      <c r="D11" s="71"/>
      <c r="E11" s="27" t="s">
        <v>54</v>
      </c>
      <c r="F11" s="28"/>
      <c r="G11" s="28"/>
      <c r="H11" s="28"/>
      <c r="I11" s="28"/>
      <c r="J11" s="28"/>
      <c r="L11" s="79"/>
      <c r="M11" s="79"/>
      <c r="N11" s="79"/>
      <c r="O11" s="79"/>
      <c r="P11"/>
      <c r="Q11" s="81"/>
      <c r="R11" s="81"/>
      <c r="S11" s="81"/>
      <c r="T11" s="81"/>
      <c r="U11" s="81"/>
      <c r="V11" s="90"/>
      <c r="W11" s="90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0"/>
      <c r="M12" s="80"/>
      <c r="N12" s="80"/>
      <c r="O12" s="80"/>
      <c r="P12" s="10"/>
      <c r="Q12" s="82"/>
      <c r="R12" s="82"/>
      <c r="S12" s="82"/>
      <c r="T12" s="82"/>
      <c r="U12" s="82"/>
      <c r="V12" s="90"/>
      <c r="W12" s="90"/>
    </row>
    <row r="13" spans="1:48" ht="11.1" customHeight="1" thickBot="1" x14ac:dyDescent="0.3">
      <c r="E13" s="75" t="s">
        <v>55</v>
      </c>
      <c r="F13" s="75"/>
      <c r="G13" s="75"/>
      <c r="H13" s="75"/>
      <c r="I13" s="75"/>
      <c r="J13" s="75"/>
      <c r="K13" s="75"/>
      <c r="L13" s="75"/>
      <c r="M13" s="75"/>
      <c r="N13" s="11"/>
      <c r="O13" s="11" t="s">
        <v>8</v>
      </c>
      <c r="P13" s="75" t="s">
        <v>9</v>
      </c>
      <c r="Q13" s="75"/>
      <c r="R13" s="75"/>
      <c r="S13" s="75"/>
      <c r="T13" s="76"/>
      <c r="U13" s="83" t="s">
        <v>10</v>
      </c>
      <c r="V13" s="83"/>
      <c r="W13" s="8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80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88</v>
      </c>
      <c r="F15" s="16" t="s">
        <v>87</v>
      </c>
      <c r="G15" s="16"/>
      <c r="H15" s="16" t="s">
        <v>82</v>
      </c>
      <c r="I15" s="16" t="s">
        <v>111</v>
      </c>
      <c r="J15" s="16"/>
      <c r="K15" s="16"/>
      <c r="L15" s="4" t="s">
        <v>42</v>
      </c>
      <c r="M15" s="4" t="s">
        <v>39</v>
      </c>
      <c r="N15" s="4" t="s">
        <v>38</v>
      </c>
      <c r="S15" s="14"/>
      <c r="T15" s="48"/>
      <c r="U15" s="94"/>
      <c r="V15" s="94"/>
      <c r="W15" s="36" t="s">
        <v>84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SO509-13</v>
      </c>
      <c r="J17" s="47" t="str">
        <f t="shared" si="0"/>
        <v/>
      </c>
      <c r="K17" s="47" t="str">
        <f t="shared" si="1"/>
        <v/>
      </c>
      <c r="L17" s="59" t="s">
        <v>46</v>
      </c>
      <c r="M17" s="43" t="s">
        <v>11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93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2110109_DSP_E_SO509-13__0000_00_ZOZNAM.xls</v>
      </c>
      <c r="V17" s="93"/>
      <c r="W17" s="46">
        <v>45078</v>
      </c>
      <c r="X17" s="17"/>
      <c r="Y17" s="52">
        <v>45078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2110109_DSP__E_SO509-13__0000_00_ZOZNAM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SO509-13</v>
      </c>
      <c r="J18" s="47" t="str">
        <f t="shared" si="0"/>
        <v/>
      </c>
      <c r="K18" s="47" t="str">
        <f t="shared" si="0"/>
        <v/>
      </c>
      <c r="L18" s="59" t="s">
        <v>77</v>
      </c>
      <c r="M18" s="43" t="s">
        <v>11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93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2110109_DSP_E_SO509-13__1001_00_TS.doc</v>
      </c>
      <c r="V18" s="93"/>
      <c r="W18" s="46">
        <f>IF(MAXA(Y18:AS18)=0,"",MAX(Y18:AS18))</f>
        <v>45078</v>
      </c>
      <c r="X18" s="17"/>
      <c r="Y18" s="52">
        <v>45078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2110109_DSP__E_SO509-13__1001_00_TS</v>
      </c>
    </row>
    <row r="19" spans="1:48" x14ac:dyDescent="0.25">
      <c r="A19" s="57" t="s">
        <v>70</v>
      </c>
      <c r="B19" s="56"/>
      <c r="C19" s="56"/>
      <c r="D19" s="60"/>
      <c r="E19" s="68" t="s">
        <v>43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64"/>
      <c r="U19" s="41"/>
      <c r="V19" s="41"/>
      <c r="W19" s="4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5" t="str">
        <f t="shared" ref="AV19" si="3">IF(F19="","",IF(N19="",CONCATENATE(E19,"_",F19,"_",G19,"_",H19,"_",I19,"_",K19,"_",L19,"_",M19,"_",Q19),CONCATENATE(E19,"_",F19,"_",G19,"_",H19,"_",I19,"_",K19,"_",L19,"_",M19,N19,"_",Q19)))</f>
        <v/>
      </c>
    </row>
    <row r="20" spans="1:48" x14ac:dyDescent="0.25">
      <c r="A20" s="57" t="s">
        <v>79</v>
      </c>
      <c r="B20" s="57"/>
      <c r="C20" s="57"/>
      <c r="D20" s="61"/>
      <c r="E20" s="43" t="str">
        <f t="shared" ref="E20:K24" si="4">IF(E$15="","",E$15)</f>
        <v>2110109</v>
      </c>
      <c r="F20" s="43" t="str">
        <f t="shared" si="4"/>
        <v>DSP</v>
      </c>
      <c r="G20" s="43" t="str">
        <f t="shared" si="4"/>
        <v/>
      </c>
      <c r="H20" s="43" t="str">
        <f t="shared" si="4"/>
        <v>E</v>
      </c>
      <c r="I20" s="43" t="str">
        <f t="shared" si="4"/>
        <v>SO509-13</v>
      </c>
      <c r="J20" s="43" t="str">
        <f t="shared" si="4"/>
        <v/>
      </c>
      <c r="K20" s="47" t="str">
        <f t="shared" si="4"/>
        <v/>
      </c>
      <c r="L20" s="59" t="s">
        <v>92</v>
      </c>
      <c r="M20" s="43" t="s">
        <v>11</v>
      </c>
      <c r="N20" s="43"/>
      <c r="O20" s="67" t="s">
        <v>97</v>
      </c>
      <c r="P20" s="62"/>
      <c r="Q20" s="44" t="s">
        <v>102</v>
      </c>
      <c r="R20" s="44" t="s">
        <v>78</v>
      </c>
      <c r="S20" s="44" t="s">
        <v>107</v>
      </c>
      <c r="T20" s="65"/>
      <c r="U20" s="93" t="str">
        <f t="shared" ref="U20:U24" si="5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2110109_DSP_E_SO509-13__3001_00_SIT.dwg</v>
      </c>
      <c r="V20" s="93"/>
      <c r="W20" s="46">
        <f t="shared" ref="W20" si="6">IF(MAXA(Y20:AS20)=0,"",MAX(Y20:AS20))</f>
        <v>45078</v>
      </c>
      <c r="X20" s="17"/>
      <c r="Y20" s="52">
        <v>45078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3" si="7">IF(F20="","",IF(N20="",CONCATENATE(E20,"_",F20,"_",G20,"_",H20,"_",I20,"_",K20,"_",L20,"_",M20,"_",Q20),CONCATENATE(E20,"_",F20,"_",G20,"_",H20,"_",I20,"_",K20,"_",L20,"_",M20,N20,"_",Q20)))</f>
        <v>2110109_DSP__E_SO509-13__3001_00_SIT</v>
      </c>
    </row>
    <row r="21" spans="1:48" x14ac:dyDescent="0.25">
      <c r="A21" s="57" t="s">
        <v>79</v>
      </c>
      <c r="B21" s="57"/>
      <c r="C21" s="57"/>
      <c r="D21" s="61"/>
      <c r="E21" s="43" t="str">
        <f t="shared" si="4"/>
        <v>2110109</v>
      </c>
      <c r="F21" s="43" t="str">
        <f t="shared" si="4"/>
        <v>DSP</v>
      </c>
      <c r="G21" s="43" t="str">
        <f t="shared" si="4"/>
        <v/>
      </c>
      <c r="H21" s="43" t="str">
        <f t="shared" si="4"/>
        <v>E</v>
      </c>
      <c r="I21" s="43" t="str">
        <f t="shared" si="4"/>
        <v>SO509-13</v>
      </c>
      <c r="J21" s="43" t="str">
        <f t="shared" si="4"/>
        <v/>
      </c>
      <c r="K21" s="47" t="str">
        <f t="shared" si="4"/>
        <v/>
      </c>
      <c r="L21" s="59" t="s">
        <v>93</v>
      </c>
      <c r="M21" s="43" t="s">
        <v>11</v>
      </c>
      <c r="N21" s="43"/>
      <c r="O21" s="67" t="s">
        <v>98</v>
      </c>
      <c r="P21" s="62"/>
      <c r="Q21" s="44" t="s">
        <v>103</v>
      </c>
      <c r="R21" s="44" t="s">
        <v>78</v>
      </c>
      <c r="S21" s="44" t="s">
        <v>108</v>
      </c>
      <c r="T21" s="65"/>
      <c r="U21" s="93" t="str">
        <f t="shared" si="5"/>
        <v>2110109_DSP_E_SO509-13__3002_00_VZR.dwg</v>
      </c>
      <c r="V21" s="93"/>
      <c r="W21" s="46">
        <f t="shared" ref="W21" si="8">IF(MAXA(Y21:AS21)=0,"",MAX(Y21:AS21))</f>
        <v>45078</v>
      </c>
      <c r="X21" s="17"/>
      <c r="Y21" s="52">
        <v>45078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7"/>
        <v>2110109_DSP__E_SO509-13__3002_00_VZR</v>
      </c>
    </row>
    <row r="22" spans="1:48" x14ac:dyDescent="0.25">
      <c r="A22" s="57" t="s">
        <v>79</v>
      </c>
      <c r="B22" s="57"/>
      <c r="C22" s="57"/>
      <c r="D22" s="61"/>
      <c r="E22" s="43" t="str">
        <f t="shared" si="4"/>
        <v>2110109</v>
      </c>
      <c r="F22" s="43" t="str">
        <f t="shared" si="4"/>
        <v>DSP</v>
      </c>
      <c r="G22" s="43" t="str">
        <f t="shared" si="4"/>
        <v/>
      </c>
      <c r="H22" s="43" t="str">
        <f t="shared" si="4"/>
        <v>E</v>
      </c>
      <c r="I22" s="43" t="str">
        <f t="shared" si="4"/>
        <v>SO509-13</v>
      </c>
      <c r="J22" s="43" t="str">
        <f t="shared" si="4"/>
        <v/>
      </c>
      <c r="K22" s="47" t="str">
        <f t="shared" si="4"/>
        <v/>
      </c>
      <c r="L22" s="59" t="s">
        <v>94</v>
      </c>
      <c r="M22" s="43" t="s">
        <v>11</v>
      </c>
      <c r="N22" s="43"/>
      <c r="O22" s="67" t="s">
        <v>99</v>
      </c>
      <c r="P22" s="62"/>
      <c r="Q22" s="44" t="s">
        <v>104</v>
      </c>
      <c r="R22" s="44" t="s">
        <v>78</v>
      </c>
      <c r="S22" s="44" t="s">
        <v>109</v>
      </c>
      <c r="T22" s="65"/>
      <c r="U22" s="93" t="str">
        <f t="shared" si="5"/>
        <v>2110109_DSP_E_SO509-13__3003_00_PP.dwg</v>
      </c>
      <c r="V22" s="93"/>
      <c r="W22" s="46">
        <f t="shared" ref="W22:W23" si="9">IF(MAXA(Y22:AS22)=0,"",MAX(Y22:AS22))</f>
        <v>45078</v>
      </c>
      <c r="X22" s="17"/>
      <c r="Y22" s="52">
        <v>45078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si="7"/>
        <v>2110109_DSP__E_SO509-13__3003_00_PP</v>
      </c>
    </row>
    <row r="23" spans="1:48" x14ac:dyDescent="0.25">
      <c r="A23" s="57" t="s">
        <v>79</v>
      </c>
      <c r="B23" s="57"/>
      <c r="C23" s="57"/>
      <c r="D23" s="61"/>
      <c r="E23" s="43" t="str">
        <f t="shared" si="4"/>
        <v>2110109</v>
      </c>
      <c r="F23" s="43" t="str">
        <f t="shared" si="4"/>
        <v>DSP</v>
      </c>
      <c r="G23" s="43" t="str">
        <f t="shared" si="4"/>
        <v/>
      </c>
      <c r="H23" s="43" t="str">
        <f t="shared" si="4"/>
        <v>E</v>
      </c>
      <c r="I23" s="43" t="str">
        <f t="shared" si="4"/>
        <v>SO509-13</v>
      </c>
      <c r="J23" s="43" t="str">
        <f t="shared" si="4"/>
        <v/>
      </c>
      <c r="K23" s="47" t="str">
        <f t="shared" si="4"/>
        <v/>
      </c>
      <c r="L23" s="59" t="s">
        <v>95</v>
      </c>
      <c r="M23" s="43" t="s">
        <v>11</v>
      </c>
      <c r="N23" s="43"/>
      <c r="O23" s="67" t="s">
        <v>100</v>
      </c>
      <c r="P23" s="62"/>
      <c r="Q23" s="44" t="s">
        <v>105</v>
      </c>
      <c r="R23" s="44" t="s">
        <v>78</v>
      </c>
      <c r="S23" s="44" t="s">
        <v>86</v>
      </c>
      <c r="T23" s="65"/>
      <c r="U23" s="93" t="str">
        <f t="shared" si="5"/>
        <v>2110109_DSP_E_SO509-13__3004_00_PR.dwg</v>
      </c>
      <c r="V23" s="93"/>
      <c r="W23" s="46">
        <f t="shared" si="9"/>
        <v>45078</v>
      </c>
      <c r="X23" s="17"/>
      <c r="Y23" s="52">
        <v>45078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si="7"/>
        <v>2110109_DSP__E_SO509-13__3004_00_PR</v>
      </c>
    </row>
    <row r="24" spans="1:48" x14ac:dyDescent="0.25">
      <c r="A24" s="57" t="s">
        <v>79</v>
      </c>
      <c r="B24" s="57"/>
      <c r="C24" s="57"/>
      <c r="D24" s="61"/>
      <c r="E24" s="43" t="str">
        <f t="shared" si="4"/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SO509-13</v>
      </c>
      <c r="J24" s="43" t="str">
        <f t="shared" si="4"/>
        <v/>
      </c>
      <c r="K24" s="47" t="str">
        <f t="shared" si="4"/>
        <v/>
      </c>
      <c r="L24" s="59" t="s">
        <v>96</v>
      </c>
      <c r="M24" s="43" t="s">
        <v>11</v>
      </c>
      <c r="N24" s="43"/>
      <c r="O24" s="67" t="s">
        <v>101</v>
      </c>
      <c r="P24" s="62"/>
      <c r="Q24" s="44" t="s">
        <v>106</v>
      </c>
      <c r="R24" s="44" t="s">
        <v>78</v>
      </c>
      <c r="S24" s="44" t="s">
        <v>107</v>
      </c>
      <c r="T24" s="65"/>
      <c r="U24" s="93" t="str">
        <f t="shared" si="5"/>
        <v>2110109_DSP_E_SO509-13__3005_00_TDZ.dwg</v>
      </c>
      <c r="V24" s="93"/>
      <c r="W24" s="46">
        <f t="shared" ref="W24" si="10">IF(MAXA(Y24:AS24)=0,"",MAX(Y24:AS24))</f>
        <v>45078</v>
      </c>
      <c r="X24" s="17"/>
      <c r="Y24" s="52">
        <v>45078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11">IF(F24="","",IF(N24="",CONCATENATE(E24,"_",F24,"_",G24,"_",H24,"_",I24,"_",K24,"_",L24,"_",M24,"_",Q24),CONCATENATE(E24,"_",F24,"_",G24,"_",H24,"_",I24,"_",K24,"_",L24,"_",M24,N24,"_",Q24)))</f>
        <v>2110109_DSP__E_SO509-13__3005_00_TDZ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93"/>
      <c r="V25" s="93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B26" s="15"/>
      <c r="O26" s="77"/>
      <c r="P26" s="77"/>
      <c r="Q26" s="63"/>
      <c r="R26" s="63"/>
      <c r="S26" s="69" t="s">
        <v>83</v>
      </c>
      <c r="T26" s="48">
        <f>SUM(T17:T25)</f>
        <v>0</v>
      </c>
      <c r="U26" s="92"/>
      <c r="V26" s="92"/>
      <c r="W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V26" s="37"/>
    </row>
    <row r="27" spans="1:48" x14ac:dyDescent="0.25">
      <c r="B27" s="4" t="s">
        <v>44</v>
      </c>
      <c r="S27" s="14"/>
      <c r="U27" s="91"/>
      <c r="V27" s="91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S28" s="14"/>
      <c r="U28" s="91"/>
      <c r="V28" s="91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91"/>
      <c r="V29" s="91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O30" s="4" t="s">
        <v>47</v>
      </c>
      <c r="S30" s="14"/>
      <c r="U30" s="91"/>
      <c r="V30" s="91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91"/>
      <c r="V31" s="91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91"/>
      <c r="V32" s="91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91"/>
      <c r="V33" s="91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91"/>
      <c r="V34" s="91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91"/>
      <c r="V35" s="91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91"/>
      <c r="V36" s="91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91"/>
      <c r="V37" s="91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94"/>
      <c r="V38" s="9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94"/>
      <c r="V39" s="94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</row>
    <row r="174" spans="23:48" x14ac:dyDescent="0.25">
      <c r="W174" s="35"/>
    </row>
  </sheetData>
  <sheetProtection insertRows="0" deleteRows="0" selectLockedCells="1"/>
  <protectedRanges>
    <protectedRange sqref="A19 U20:V25 A17:XFD18 Y20:Y25" name="Oblast1" securityDescriptor="O:WDG:WDD:(A;;CC;;;WD)"/>
    <protectedRange sqref="Q20:S25 X20:X25 AA20:XFD25 B20:J25 L20:N25" name="Oblast3_1"/>
    <protectedRange sqref="O20:P25 K20:K25 A20:A25 Z20:Z25 T20:T25" name="Oblast1_2" securityDescriptor="O:WDG:WDD:(A;;CC;;;WD)"/>
    <protectedRange sqref="W20:W25" name="Oblast2_1_1"/>
  </protectedRanges>
  <autoFilter ref="W14:AV14" xr:uid="{00000000-0009-0000-0000-000000000000}"/>
  <mergeCells count="49">
    <mergeCell ref="Z2:Z3"/>
    <mergeCell ref="Q2:U3"/>
    <mergeCell ref="Q4:U6"/>
    <mergeCell ref="O26:P26"/>
    <mergeCell ref="U18:V18"/>
    <mergeCell ref="U21:V21"/>
    <mergeCell ref="O14:P14"/>
    <mergeCell ref="L4:O4"/>
    <mergeCell ref="L5:O5"/>
    <mergeCell ref="U17:V17"/>
    <mergeCell ref="U14:V14"/>
    <mergeCell ref="U15:V15"/>
    <mergeCell ref="V4:V5"/>
    <mergeCell ref="V2:V3"/>
    <mergeCell ref="U39:V39"/>
    <mergeCell ref="U28:V28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27:V27"/>
    <mergeCell ref="U26:V26"/>
    <mergeCell ref="U25:V25"/>
    <mergeCell ref="U22:V22"/>
    <mergeCell ref="U20:V20"/>
    <mergeCell ref="U24:V24"/>
    <mergeCell ref="U23:V23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E16:W172 AV16:AV172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Majerčák Stanislav</cp:lastModifiedBy>
  <cp:lastPrinted>2023-04-08T11:50:56Z</cp:lastPrinted>
  <dcterms:created xsi:type="dcterms:W3CDTF">2015-12-21T15:42:21Z</dcterms:created>
  <dcterms:modified xsi:type="dcterms:W3CDTF">2023-12-14T09:42:03Z</dcterms:modified>
</cp:coreProperties>
</file>